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INT. HUICHAPENSE MARTHA JARAMILLO\"/>
    </mc:Choice>
  </mc:AlternateContent>
  <xr:revisionPtr revIDLastSave="0" documentId="13_ncr:1_{CC99B25B-0FBD-4CEC-AA2B-CB793A1068BC}" xr6:coauthVersionLast="47" xr6:coauthVersionMax="47" xr10:uidLastSave="{00000000-0000-0000-0000-000000000000}"/>
  <bookViews>
    <workbookView xWindow="-120" yWindow="-120" windowWidth="20730" windowHeight="11160" xr2:uid="{BB14021E-DA7D-46FB-9A6D-D015DBC59755}"/>
  </bookViews>
  <sheets>
    <sheet name="PRESUPUESTO 2023" sheetId="1" r:id="rId1"/>
  </sheets>
  <definedNames>
    <definedName name="_xlnm.Print_Area" localSheetId="0">'PRESUPUESTO 2023'!$A$1:$U$39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" l="1"/>
  <c r="R24" i="1" s="1"/>
  <c r="T24" i="1"/>
  <c r="T22" i="1"/>
  <c r="U22" i="1"/>
  <c r="R22" i="1" s="1"/>
  <c r="U29" i="1" l="1"/>
  <c r="R29" i="1" s="1"/>
  <c r="T29" i="1"/>
  <c r="U28" i="1"/>
  <c r="R28" i="1" s="1"/>
  <c r="T28" i="1"/>
  <c r="U27" i="1"/>
  <c r="R27" i="1" s="1"/>
  <c r="T27" i="1"/>
  <c r="U26" i="1"/>
  <c r="R26" i="1" s="1"/>
  <c r="T26" i="1"/>
  <c r="U25" i="1"/>
  <c r="R25" i="1" s="1"/>
  <c r="T25" i="1"/>
  <c r="U23" i="1"/>
  <c r="R23" i="1" s="1"/>
  <c r="T23" i="1"/>
  <c r="U21" i="1"/>
  <c r="R21" i="1" s="1"/>
  <c r="T21" i="1"/>
  <c r="U20" i="1"/>
  <c r="R20" i="1" s="1"/>
  <c r="T20" i="1"/>
  <c r="U19" i="1"/>
  <c r="R19" i="1" s="1"/>
  <c r="T19" i="1"/>
  <c r="U18" i="1"/>
  <c r="R18" i="1" s="1"/>
  <c r="T18" i="1"/>
  <c r="U17" i="1"/>
  <c r="R17" i="1" s="1"/>
  <c r="T17" i="1"/>
  <c r="U16" i="1"/>
  <c r="R16" i="1" s="1"/>
  <c r="T16" i="1"/>
  <c r="U15" i="1"/>
  <c r="R15" i="1" s="1"/>
  <c r="T15" i="1"/>
  <c r="U14" i="1"/>
  <c r="R14" i="1" s="1"/>
  <c r="T14" i="1"/>
  <c r="U13" i="1"/>
  <c r="R13" i="1" s="1"/>
  <c r="T13" i="1"/>
  <c r="U12" i="1"/>
  <c r="R12" i="1" s="1"/>
  <c r="T12" i="1"/>
  <c r="U11" i="1"/>
  <c r="R11" i="1" s="1"/>
  <c r="T11" i="1"/>
  <c r="U10" i="1"/>
  <c r="T10" i="1"/>
  <c r="U9" i="1" l="1"/>
  <c r="R10" i="1"/>
</calcChain>
</file>

<file path=xl/sharedStrings.xml><?xml version="1.0" encoding="utf-8"?>
<sst xmlns="http://schemas.openxmlformats.org/spreadsheetml/2006/main" count="67" uniqueCount="47">
  <si>
    <t>MUNICIPIO DE HUICHAPAN, HIDALGO</t>
  </si>
  <si>
    <t>PRESUPUESTO ANUAL</t>
  </si>
  <si>
    <t>EJERCICIO FISCAL: 2023</t>
  </si>
  <si>
    <t>PARTIDA CONTABLE</t>
  </si>
  <si>
    <t>CONCEPTO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</si>
  <si>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</si>
  <si>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</si>
  <si>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</si>
  <si>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</si>
  <si>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</si>
  <si>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</si>
  <si>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</si>
  <si>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</si>
  <si>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</si>
  <si>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CANTIDAD MENSUAL</t>
  </si>
  <si>
    <t>UNIDAD DE MEDIDA</t>
  </si>
  <si>
    <t>PRECIO UNITARIO</t>
  </si>
  <si>
    <t>COSTO MENSUAL</t>
  </si>
  <si>
    <t>N. DE REQUISICIONES ANUALES</t>
  </si>
  <si>
    <t>TOTAL GLOBLA</t>
  </si>
  <si>
    <t>SERVICIOS PERSONALES</t>
  </si>
  <si>
    <t>MATERIALES Y SUMINISTROS</t>
  </si>
  <si>
    <t>PZA.</t>
  </si>
  <si>
    <t xml:space="preserve">EVENTOS CULTURALES </t>
  </si>
  <si>
    <t>Publicidad</t>
  </si>
  <si>
    <t>Reconocimientos</t>
  </si>
  <si>
    <t>Publicidad Virtual</t>
  </si>
  <si>
    <t>Equipo de Sonido</t>
  </si>
  <si>
    <t>Coffe Brake</t>
  </si>
  <si>
    <t>Viaticos</t>
  </si>
  <si>
    <t>Estatuillas Representativas</t>
  </si>
  <si>
    <t>Equipo de Video</t>
  </si>
  <si>
    <t>Pago de Honorarios</t>
  </si>
  <si>
    <t>Pemiación</t>
  </si>
  <si>
    <t>Enlonado</t>
  </si>
  <si>
    <t>Lonch</t>
  </si>
  <si>
    <t>Moviliario  Equipo</t>
  </si>
  <si>
    <t>Cantidad</t>
  </si>
  <si>
    <t>Servicio</t>
  </si>
  <si>
    <t xml:space="preserve">Corona para premición </t>
  </si>
  <si>
    <t xml:space="preserve">Animador </t>
  </si>
  <si>
    <t xml:space="preserve">Jurados </t>
  </si>
  <si>
    <t>Participación de Cantante</t>
  </si>
  <si>
    <t xml:space="preserve"> Curso de Verano, Presentación Obras Literarias y Tardes de Lectura, Semana Santa, Feria el Calvario,   3er. Concurso de Huapango Huasteco, Concurso de Gastronomia, Fiestas Patrias, Festival Abundio Martinez, Dia  de Muertos, Fistas Decembrinas</t>
  </si>
  <si>
    <t>Banda</t>
  </si>
  <si>
    <t>Agua</t>
  </si>
  <si>
    <t>Pantallas, Iluminación y Pirotecnia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</si>
</sst>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1"/>
      <color theme="1"/>
      <name val="Arial"/>
      <family val="2"/>
    </font>
    <font>
      <b/>
      <sz val="20"/>
      <color rgb="FF000000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Alignment="1">
      <alignment horizontal="center" vertical="center" wrapText="1" readingOrder="1"/>
    </xf>
    <xf numFmtId="0" fontId="3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43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18" fontId="8" fillId="0" borderId="1" xfId="0" applyNumberFormat="1" applyFont="1" applyBorder="1" applyAlignment="1">
      <alignment horizontal="center"/>
    </xf>
    <xf numFmtId="43" fontId="8" fillId="0" borderId="1" xfId="1" applyFont="1" applyBorder="1" applyAlignment="1">
      <alignment horizontal="center"/>
    </xf>
    <xf numFmtId="43" fontId="8" fillId="0" borderId="1" xfId="1" applyFont="1" applyBorder="1"/>
    <xf numFmtId="43" fontId="3" fillId="0" borderId="0" xfId="1" applyFont="1" applyAlignment="1">
      <alignment horizontal="center"/>
    </xf>
    <xf numFmtId="43" fontId="7" fillId="0" borderId="0" xfId="1" applyFont="1"/>
    <xf numFmtId="43" fontId="9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0" borderId="0" xfId="0" applyFont="1" applyBorder="1" applyAlignment="1">
      <alignment horizontal="center"/>
    </xf>
    <xf numFmtId="18" fontId="8" fillId="0" borderId="0" xfId="0" applyNumberFormat="1" applyFont="1" applyBorder="1" applyAlignment="1">
      <alignment horizontal="center"/>
    </xf>
    <xf numFmtId="43" fontId="8" fillId="0" borderId="0" xfId="1" applyFont="1" applyBorder="1" applyAlignment="1">
      <alignment horizontal="center"/>
    </xf>
    <xf numFmtId="43" fontId="8" fillId="0" borderId="0" xfId="1" applyFont="1" applyBorder="1"/>
    <xf numFmtId="0" fontId="3" fillId="0" borderId="1" xfId="0" applyFont="1" applyBorder="1"/>
    <xf numFmtId="0" fontId="3" fillId="0" borderId="0" xfId="0" applyFont="1" applyBorder="1"/>
    <xf numFmtId="18" fontId="10" fillId="0" borderId="1" xfId="0" applyNumberFormat="1" applyFont="1" applyBorder="1" applyAlignment="1">
      <alignment wrapText="1"/>
    </xf>
    <xf numFmtId="0" fontId="11" fillId="0" borderId="0" xfId="0" applyFont="1"/>
    <xf numFmtId="0" fontId="11" fillId="0" borderId="1" xfId="0" applyFont="1" applyBorder="1"/>
    <xf numFmtId="0" fontId="7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 vertical="center" wrapText="1" readingOrder="1"/>
    </xf>
    <xf numFmtId="0" fontId="4" fillId="2" borderId="0" xfId="0" applyFont="1" applyFill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8" fontId="8" fillId="4" borderId="1" xfId="0" applyNumberFormat="1" applyFont="1" applyFill="1" applyBorder="1"/>
    <xf numFmtId="0" fontId="3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158750</xdr:rowOff>
    </xdr:from>
    <xdr:to>
      <xdr:col>1</xdr:col>
      <xdr:colOff>1190625</xdr:colOff>
      <xdr:row>3</xdr:row>
      <xdr:rowOff>111125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AC7BA286-5CA3-4540-8385-467CA88300F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158750"/>
          <a:ext cx="1781175" cy="7239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31</xdr:row>
      <xdr:rowOff>19615</xdr:rowOff>
    </xdr:from>
    <xdr:to>
      <xdr:col>20</xdr:col>
      <xdr:colOff>1051035</xdr:colOff>
      <xdr:row>37</xdr:row>
      <xdr:rowOff>32844</xdr:rowOff>
    </xdr:to>
    <xdr:grpSp>
      <xdr:nvGrpSpPr>
        <xdr:cNvPr id="3" name="Grupo 7">
          <a:extLst>
            <a:ext uri="{FF2B5EF4-FFF2-40B4-BE49-F238E27FC236}">
              <a16:creationId xmlns:a16="http://schemas.microsoft.com/office/drawing/2014/main" id="{9AEA87F2-3363-4525-A7A1-3BF9415C61B0}"/>
            </a:ext>
          </a:extLst>
        </xdr:cNvPr>
        <xdr:cNvGrpSpPr/>
      </xdr:nvGrpSpPr>
      <xdr:grpSpPr bwMode="auto">
        <a:xfrm>
          <a:off x="63500" y="7979012"/>
          <a:ext cx="12110983" cy="1162798"/>
          <a:chOff x="230990" y="-771896"/>
          <a:chExt cx="6797296" cy="2206728"/>
        </a:xfrm>
      </xdr:grpSpPr>
      <xdr:sp macro="" textlink="">
        <xdr:nvSpPr>
          <xdr:cNvPr id="4" name="CuadroTexto 11">
            <a:extLst>
              <a:ext uri="{FF2B5EF4-FFF2-40B4-BE49-F238E27FC236}">
                <a16:creationId xmlns:a16="http://schemas.microsoft.com/office/drawing/2014/main" id="{69043F84-8A52-6AA8-1617-D5974B83C494}"/>
              </a:ext>
            </a:extLst>
          </xdr:cNvPr>
          <xdr:cNvSpPr txBox="1"/>
        </xdr:nvSpPr>
        <xdr:spPr>
          <a:xfrm>
            <a:off x="260568" y="1214134"/>
            <a:ext cx="2273718" cy="22069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E0F47F98-B40B-7292-532E-18EA3BC2EEB7}"/>
              </a:ext>
            </a:extLst>
          </xdr:cNvPr>
          <xdr:cNvSpPr txBox="1"/>
        </xdr:nvSpPr>
        <xdr:spPr>
          <a:xfrm>
            <a:off x="230990" y="406537"/>
            <a:ext cx="2288012" cy="24978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6" name="CuadroTexto 2">
            <a:extLst>
              <a:ext uri="{FF2B5EF4-FFF2-40B4-BE49-F238E27FC236}">
                <a16:creationId xmlns:a16="http://schemas.microsoft.com/office/drawing/2014/main" id="{DAC95181-B41C-B6CF-59F5-DA40A140F7E6}"/>
              </a:ext>
            </a:extLst>
          </xdr:cNvPr>
          <xdr:cNvSpPr txBox="1"/>
        </xdr:nvSpPr>
        <xdr:spPr>
          <a:xfrm>
            <a:off x="4826037" y="-29010"/>
            <a:ext cx="2202249" cy="2471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7" name="CuadroTexto 3">
            <a:extLst>
              <a:ext uri="{FF2B5EF4-FFF2-40B4-BE49-F238E27FC236}">
                <a16:creationId xmlns:a16="http://schemas.microsoft.com/office/drawing/2014/main" id="{E7CDB2F2-634D-56BC-E2B5-1A0436663B4D}"/>
              </a:ext>
            </a:extLst>
          </xdr:cNvPr>
          <xdr:cNvSpPr txBox="1"/>
        </xdr:nvSpPr>
        <xdr:spPr>
          <a:xfrm>
            <a:off x="379692" y="-771896"/>
            <a:ext cx="2122464" cy="84443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MTRO.</a:t>
            </a:r>
            <a:r>
              <a:rPr lang="es-MX" sz="10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 ARMANDO VARGAS GUEVARA                                 </a:t>
            </a:r>
            <a:r>
              <a:rPr lang="es-MX" sz="100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DIRECTOR INSTITUTO HUICHAPENSE DE CULTURA</a:t>
            </a:r>
            <a:endParaRPr lang="es-MX" sz="10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8" name="CuadroTexto 5">
            <a:extLst>
              <a:ext uri="{FF2B5EF4-FFF2-40B4-BE49-F238E27FC236}">
                <a16:creationId xmlns:a16="http://schemas.microsoft.com/office/drawing/2014/main" id="{22AFF4E3-981C-1FE0-D5DE-8D6B74032CD7}"/>
              </a:ext>
            </a:extLst>
          </xdr:cNvPr>
          <xdr:cNvSpPr txBox="1"/>
        </xdr:nvSpPr>
        <xdr:spPr>
          <a:xfrm>
            <a:off x="5035885" y="-562496"/>
            <a:ext cx="1881796" cy="100001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C. ALEJANDRO CANO URIBE                                            SECRETARIA DE DESARROLLO SOCIAL MUNICIPAL</a:t>
            </a:r>
            <a:br>
              <a:rPr lang="es-MX" sz="10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</a:br>
            <a:endParaRPr lang="es-MX" sz="10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E873639D-630F-3824-5D56-435448D504CC}"/>
              </a:ext>
            </a:extLst>
          </xdr:cNvPr>
          <xdr:cNvSpPr txBox="1"/>
        </xdr:nvSpPr>
        <xdr:spPr>
          <a:xfrm>
            <a:off x="2657674" y="838834"/>
            <a:ext cx="2091174" cy="215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3</xdr:col>
      <xdr:colOff>175172</xdr:colOff>
      <xdr:row>31</xdr:row>
      <xdr:rowOff>109482</xdr:rowOff>
    </xdr:from>
    <xdr:to>
      <xdr:col>15</xdr:col>
      <xdr:colOff>131379</xdr:colOff>
      <xdr:row>34</xdr:row>
      <xdr:rowOff>0</xdr:rowOff>
    </xdr:to>
    <xdr:sp macro="" textlink="">
      <xdr:nvSpPr>
        <xdr:cNvPr id="10" name="CuadroTexto 3">
          <a:extLst>
            <a:ext uri="{FF2B5EF4-FFF2-40B4-BE49-F238E27FC236}">
              <a16:creationId xmlns:a16="http://schemas.microsoft.com/office/drawing/2014/main" id="{2BF088EF-7DCB-4F17-A112-DA4EB9020DD0}"/>
            </a:ext>
          </a:extLst>
        </xdr:cNvPr>
        <xdr:cNvSpPr txBox="1"/>
      </xdr:nvSpPr>
      <xdr:spPr bwMode="auto">
        <a:xfrm>
          <a:off x="4335517" y="8068879"/>
          <a:ext cx="3842845" cy="481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>
            <a:spcAft>
              <a:spcPts val="0"/>
            </a:spcAft>
          </a:pPr>
          <a:r>
            <a:rPr lang="es-MX" sz="10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C.P. y MARTHA LUGO JARAMILLO VALLARTA</a:t>
          </a:r>
          <a:br>
            <a:rPr lang="es-MX" sz="10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</a:br>
          <a:r>
            <a:rPr lang="es-MX" sz="10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TITULAR DE LA UNIDAD DE PLANEACION Y EVALUACION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54063-A3E3-42F7-96F6-B9BBE5522A50}">
  <dimension ref="A1:U41"/>
  <sheetViews>
    <sheetView tabSelected="1" view="pageBreakPreview" topLeftCell="A13" zoomScale="87" zoomScaleNormal="50" zoomScaleSheetLayoutView="87" workbookViewId="0">
      <selection activeCell="A33" sqref="A33:XFD33"/>
    </sheetView>
  </sheetViews>
  <sheetFormatPr baseColWidth="10" defaultRowHeight="14.25" x14ac:dyDescent="0.2"/>
  <cols>
    <col min="1" max="1" width="18.85546875" style="2" customWidth="1"/>
    <col min="2" max="2" width="39.7109375" style="2" customWidth="1"/>
    <col min="3" max="14" width="3.85546875" style="2" customWidth="1"/>
    <col min="15" max="15" width="16.7109375" style="15" customWidth="1"/>
    <col min="16" max="16" width="15" style="15" customWidth="1"/>
    <col min="17" max="17" width="15" style="12" customWidth="1"/>
    <col min="18" max="18" width="16.28515625" style="12" bestFit="1" customWidth="1"/>
    <col min="19" max="19" width="16" style="12" hidden="1" customWidth="1"/>
    <col min="20" max="20" width="18.140625" style="12" hidden="1" customWidth="1"/>
    <col min="21" max="21" width="23" style="12" bestFit="1" customWidth="1"/>
    <col min="22" max="16384" width="11.42578125" style="2"/>
  </cols>
  <sheetData>
    <row r="1" spans="1:21" ht="20.25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20.25" customHeight="1" x14ac:dyDescent="0.2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ht="20.25" customHeight="1" x14ac:dyDescent="0.2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9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0.25" customHeight="1" x14ac:dyDescent="0.2">
      <c r="A5" s="30" t="s">
        <v>23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s="3" customFormat="1" ht="73.5" customHeight="1" x14ac:dyDescent="0.35">
      <c r="A6" s="32" t="s">
        <v>43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s="4" customFormat="1" ht="62.25" customHeight="1" x14ac:dyDescent="0.25">
      <c r="A7" s="16" t="s">
        <v>3</v>
      </c>
      <c r="B7" s="17" t="s">
        <v>4</v>
      </c>
      <c r="C7" s="17" t="s">
        <v>5</v>
      </c>
      <c r="D7" s="17" t="s">
        <v>6</v>
      </c>
      <c r="E7" s="17" t="s">
        <v>7</v>
      </c>
      <c r="F7" s="17" t="s">
        <v>8</v>
      </c>
      <c r="G7" s="17" t="s">
        <v>7</v>
      </c>
      <c r="H7" s="17" t="s">
        <v>9</v>
      </c>
      <c r="I7" s="17" t="s">
        <v>9</v>
      </c>
      <c r="J7" s="17" t="s">
        <v>8</v>
      </c>
      <c r="K7" s="17" t="s">
        <v>10</v>
      </c>
      <c r="L7" s="17" t="s">
        <v>11</v>
      </c>
      <c r="M7" s="17" t="s">
        <v>12</v>
      </c>
      <c r="N7" s="17" t="s">
        <v>13</v>
      </c>
      <c r="O7" s="16" t="s">
        <v>14</v>
      </c>
      <c r="P7" s="16" t="s">
        <v>15</v>
      </c>
      <c r="Q7" s="18" t="s">
        <v>16</v>
      </c>
      <c r="R7" s="18" t="s">
        <v>17</v>
      </c>
      <c r="S7" s="18" t="s">
        <v>18</v>
      </c>
      <c r="T7" s="19"/>
      <c r="U7" s="18" t="s">
        <v>19</v>
      </c>
    </row>
    <row r="8" spans="1:21" s="4" customFormat="1" ht="15.75" x14ac:dyDescent="0.25">
      <c r="A8" s="5"/>
      <c r="B8" s="33" t="s">
        <v>20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6"/>
    </row>
    <row r="9" spans="1:21" ht="15.75" x14ac:dyDescent="0.25">
      <c r="A9" s="5"/>
      <c r="B9" s="29" t="s">
        <v>21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7">
        <f>SUM(U10:U22)</f>
        <v>2579641</v>
      </c>
    </row>
    <row r="10" spans="1:21" ht="17.25" x14ac:dyDescent="0.3">
      <c r="A10" s="5"/>
      <c r="B10" s="26" t="s">
        <v>24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8">
        <v>9</v>
      </c>
      <c r="P10" s="9" t="s">
        <v>37</v>
      </c>
      <c r="Q10" s="10">
        <v>4223</v>
      </c>
      <c r="R10" s="10">
        <f t="shared" ref="R10:R22" si="0">U10/S10</f>
        <v>38007</v>
      </c>
      <c r="S10" s="10">
        <v>12</v>
      </c>
      <c r="T10" s="11">
        <f t="shared" ref="T10:T22" si="1">O10*12</f>
        <v>108</v>
      </c>
      <c r="U10" s="10">
        <f t="shared" ref="U10:U22" si="2">O10*Q10*S10</f>
        <v>456084</v>
      </c>
    </row>
    <row r="11" spans="1:21" ht="17.25" x14ac:dyDescent="0.3">
      <c r="A11" s="5"/>
      <c r="B11" s="26" t="s">
        <v>25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8">
        <v>9</v>
      </c>
      <c r="P11" s="9" t="s">
        <v>22</v>
      </c>
      <c r="Q11" s="10">
        <v>3667</v>
      </c>
      <c r="R11" s="10">
        <f t="shared" si="0"/>
        <v>33003</v>
      </c>
      <c r="S11" s="10">
        <v>2</v>
      </c>
      <c r="T11" s="11">
        <f t="shared" si="1"/>
        <v>108</v>
      </c>
      <c r="U11" s="10">
        <f t="shared" si="2"/>
        <v>66006</v>
      </c>
    </row>
    <row r="12" spans="1:21" ht="17.25" x14ac:dyDescent="0.3">
      <c r="A12" s="5"/>
      <c r="B12" s="26" t="s">
        <v>26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8">
        <v>9</v>
      </c>
      <c r="P12" s="9" t="s">
        <v>37</v>
      </c>
      <c r="Q12" s="10">
        <v>4778</v>
      </c>
      <c r="R12" s="10">
        <f t="shared" si="0"/>
        <v>43002</v>
      </c>
      <c r="S12" s="10">
        <v>12</v>
      </c>
      <c r="T12" s="11">
        <f t="shared" si="1"/>
        <v>108</v>
      </c>
      <c r="U12" s="10">
        <f t="shared" si="2"/>
        <v>516024</v>
      </c>
    </row>
    <row r="13" spans="1:21" ht="17.25" x14ac:dyDescent="0.3">
      <c r="A13" s="5"/>
      <c r="B13" s="26" t="s">
        <v>27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8">
        <v>9</v>
      </c>
      <c r="P13" s="9" t="s">
        <v>22</v>
      </c>
      <c r="Q13" s="10">
        <v>19667</v>
      </c>
      <c r="R13" s="10">
        <f t="shared" si="0"/>
        <v>177003</v>
      </c>
      <c r="S13" s="10">
        <v>2</v>
      </c>
      <c r="T13" s="11">
        <f t="shared" si="1"/>
        <v>108</v>
      </c>
      <c r="U13" s="10">
        <f t="shared" si="2"/>
        <v>354006</v>
      </c>
    </row>
    <row r="14" spans="1:21" ht="17.25" x14ac:dyDescent="0.3">
      <c r="A14" s="5"/>
      <c r="B14" s="26" t="s">
        <v>28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8">
        <v>4</v>
      </c>
      <c r="P14" s="9" t="s">
        <v>22</v>
      </c>
      <c r="Q14" s="10">
        <v>2000</v>
      </c>
      <c r="R14" s="10">
        <f t="shared" si="0"/>
        <v>8000</v>
      </c>
      <c r="S14" s="10">
        <v>2</v>
      </c>
      <c r="T14" s="11">
        <f t="shared" si="1"/>
        <v>48</v>
      </c>
      <c r="U14" s="10">
        <f t="shared" si="2"/>
        <v>16000</v>
      </c>
    </row>
    <row r="15" spans="1:21" ht="17.25" x14ac:dyDescent="0.3">
      <c r="A15" s="5"/>
      <c r="B15" s="26" t="s">
        <v>29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8">
        <v>9</v>
      </c>
      <c r="P15" s="9" t="s">
        <v>37</v>
      </c>
      <c r="Q15" s="10">
        <v>8723</v>
      </c>
      <c r="R15" s="10">
        <f t="shared" si="0"/>
        <v>78507</v>
      </c>
      <c r="S15" s="10">
        <v>2</v>
      </c>
      <c r="T15" s="11">
        <f t="shared" si="1"/>
        <v>108</v>
      </c>
      <c r="U15" s="10">
        <f t="shared" si="2"/>
        <v>157014</v>
      </c>
    </row>
    <row r="16" spans="1:21" ht="17.25" x14ac:dyDescent="0.3">
      <c r="A16" s="5"/>
      <c r="B16" s="26" t="s">
        <v>30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8">
        <v>9</v>
      </c>
      <c r="P16" s="9" t="s">
        <v>22</v>
      </c>
      <c r="Q16" s="10">
        <v>2000</v>
      </c>
      <c r="R16" s="10">
        <f t="shared" si="0"/>
        <v>18000</v>
      </c>
      <c r="S16" s="10">
        <v>1</v>
      </c>
      <c r="T16" s="11">
        <f t="shared" si="1"/>
        <v>108</v>
      </c>
      <c r="U16" s="10">
        <f t="shared" si="2"/>
        <v>18000</v>
      </c>
    </row>
    <row r="17" spans="1:21" ht="17.25" x14ac:dyDescent="0.3">
      <c r="A17" s="5"/>
      <c r="B17" s="26" t="s">
        <v>31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8">
        <v>9</v>
      </c>
      <c r="P17" s="9" t="s">
        <v>38</v>
      </c>
      <c r="Q17" s="10">
        <v>7556</v>
      </c>
      <c r="R17" s="10">
        <f t="shared" si="0"/>
        <v>68004</v>
      </c>
      <c r="S17" s="10">
        <v>1</v>
      </c>
      <c r="T17" s="11">
        <f t="shared" si="1"/>
        <v>108</v>
      </c>
      <c r="U17" s="10">
        <f t="shared" si="2"/>
        <v>68004</v>
      </c>
    </row>
    <row r="18" spans="1:21" s="4" customFormat="1" ht="17.25" x14ac:dyDescent="0.3">
      <c r="A18" s="5"/>
      <c r="B18" s="26" t="s">
        <v>32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8">
        <v>8</v>
      </c>
      <c r="P18" s="9" t="s">
        <v>22</v>
      </c>
      <c r="Q18" s="10">
        <v>36250</v>
      </c>
      <c r="R18" s="10">
        <f t="shared" si="0"/>
        <v>290000</v>
      </c>
      <c r="S18" s="10">
        <v>1</v>
      </c>
      <c r="T18" s="11">
        <f t="shared" si="1"/>
        <v>96</v>
      </c>
      <c r="U18" s="10">
        <f t="shared" si="2"/>
        <v>290000</v>
      </c>
    </row>
    <row r="19" spans="1:21" ht="16.5" x14ac:dyDescent="0.3">
      <c r="A19" s="5"/>
      <c r="B19" s="27" t="s">
        <v>35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8">
        <v>1</v>
      </c>
      <c r="P19" s="9" t="s">
        <v>38</v>
      </c>
      <c r="Q19" s="10">
        <v>25000</v>
      </c>
      <c r="R19" s="10">
        <f t="shared" si="0"/>
        <v>25000</v>
      </c>
      <c r="S19" s="10">
        <v>1</v>
      </c>
      <c r="T19" s="11">
        <f t="shared" si="1"/>
        <v>12</v>
      </c>
      <c r="U19" s="10">
        <f t="shared" si="2"/>
        <v>25000</v>
      </c>
    </row>
    <row r="20" spans="1:21" s="4" customFormat="1" ht="17.25" x14ac:dyDescent="0.3">
      <c r="A20" s="5"/>
      <c r="B20" s="26" t="s">
        <v>33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8">
        <v>9</v>
      </c>
      <c r="P20" s="9" t="s">
        <v>38</v>
      </c>
      <c r="Q20" s="10">
        <v>16167</v>
      </c>
      <c r="R20" s="10">
        <f t="shared" si="0"/>
        <v>145503</v>
      </c>
      <c r="S20" s="10">
        <v>1</v>
      </c>
      <c r="T20" s="11">
        <f t="shared" si="1"/>
        <v>108</v>
      </c>
      <c r="U20" s="10">
        <f t="shared" si="2"/>
        <v>145503</v>
      </c>
    </row>
    <row r="21" spans="1:21" ht="17.25" x14ac:dyDescent="0.3">
      <c r="A21" s="5"/>
      <c r="B21" s="26" t="s">
        <v>34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8">
        <v>2</v>
      </c>
      <c r="P21" s="9" t="s">
        <v>38</v>
      </c>
      <c r="Q21" s="10">
        <v>17500</v>
      </c>
      <c r="R21" s="10">
        <f t="shared" si="0"/>
        <v>35000</v>
      </c>
      <c r="S21" s="10">
        <v>12</v>
      </c>
      <c r="T21" s="11">
        <f t="shared" si="1"/>
        <v>24</v>
      </c>
      <c r="U21" s="10">
        <f t="shared" si="2"/>
        <v>420000</v>
      </c>
    </row>
    <row r="22" spans="1:21" ht="17.25" x14ac:dyDescent="0.3">
      <c r="A22" s="5"/>
      <c r="B22" s="26" t="s">
        <v>36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8">
        <v>1</v>
      </c>
      <c r="P22" s="9" t="s">
        <v>38</v>
      </c>
      <c r="Q22" s="10">
        <v>4000</v>
      </c>
      <c r="R22" s="10">
        <f t="shared" si="0"/>
        <v>4000</v>
      </c>
      <c r="S22" s="10">
        <v>12</v>
      </c>
      <c r="T22" s="11">
        <f t="shared" si="1"/>
        <v>12</v>
      </c>
      <c r="U22" s="10">
        <f t="shared" si="2"/>
        <v>48000</v>
      </c>
    </row>
    <row r="23" spans="1:21" ht="16.5" x14ac:dyDescent="0.3">
      <c r="A23" s="5"/>
      <c r="B23" s="28" t="s">
        <v>45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8">
        <v>2500</v>
      </c>
      <c r="P23" s="9" t="s">
        <v>37</v>
      </c>
      <c r="Q23" s="10">
        <v>4</v>
      </c>
      <c r="R23" s="10">
        <f t="shared" ref="R23:R24" si="3">U23/S23</f>
        <v>10000</v>
      </c>
      <c r="S23" s="10">
        <v>12</v>
      </c>
      <c r="T23" s="11">
        <f t="shared" ref="T23:T24" si="4">O23*12</f>
        <v>30000</v>
      </c>
      <c r="U23" s="10">
        <f t="shared" ref="U23:U24" si="5">O23*Q23*S23</f>
        <v>120000</v>
      </c>
    </row>
    <row r="24" spans="1:21" ht="16.5" x14ac:dyDescent="0.3">
      <c r="A24" s="5"/>
      <c r="B24" s="28" t="s">
        <v>46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8">
        <v>2</v>
      </c>
      <c r="P24" s="9" t="s">
        <v>38</v>
      </c>
      <c r="Q24" s="10">
        <v>60000</v>
      </c>
      <c r="R24" s="10">
        <f t="shared" si="3"/>
        <v>120000</v>
      </c>
      <c r="S24" s="10">
        <v>1</v>
      </c>
      <c r="T24" s="11">
        <f t="shared" si="4"/>
        <v>24</v>
      </c>
      <c r="U24" s="10">
        <f t="shared" si="5"/>
        <v>120000</v>
      </c>
    </row>
    <row r="25" spans="1:21" ht="17.25" x14ac:dyDescent="0.3">
      <c r="A25" s="5"/>
      <c r="B25" s="26" t="s">
        <v>39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8">
        <v>2</v>
      </c>
      <c r="P25" s="9" t="s">
        <v>37</v>
      </c>
      <c r="Q25" s="10">
        <v>1500</v>
      </c>
      <c r="R25" s="10">
        <f t="shared" ref="R25" si="6">U25/S25</f>
        <v>3000</v>
      </c>
      <c r="S25" s="10">
        <v>12</v>
      </c>
      <c r="T25" s="11">
        <f t="shared" ref="T25" si="7">O25*12</f>
        <v>24</v>
      </c>
      <c r="U25" s="10">
        <f t="shared" ref="U25" si="8">O25*Q25*S25</f>
        <v>36000</v>
      </c>
    </row>
    <row r="26" spans="1:21" ht="17.25" x14ac:dyDescent="0.3">
      <c r="A26" s="5"/>
      <c r="B26" s="26" t="s">
        <v>40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8">
        <v>3</v>
      </c>
      <c r="P26" s="9" t="s">
        <v>37</v>
      </c>
      <c r="Q26" s="10">
        <v>1500</v>
      </c>
      <c r="R26" s="10">
        <f t="shared" ref="R26:R27" si="9">U26/S26</f>
        <v>4500</v>
      </c>
      <c r="S26" s="10">
        <v>12</v>
      </c>
      <c r="T26" s="11">
        <f t="shared" ref="T26:T27" si="10">O26*12</f>
        <v>36</v>
      </c>
      <c r="U26" s="10">
        <f t="shared" ref="U26:U27" si="11">O26*Q26*S26</f>
        <v>54000</v>
      </c>
    </row>
    <row r="27" spans="1:21" ht="17.25" x14ac:dyDescent="0.3">
      <c r="A27" s="5"/>
      <c r="B27" s="26" t="s">
        <v>41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8">
        <v>10</v>
      </c>
      <c r="P27" s="9" t="s">
        <v>37</v>
      </c>
      <c r="Q27" s="10">
        <v>2000</v>
      </c>
      <c r="R27" s="10">
        <f t="shared" si="9"/>
        <v>20000</v>
      </c>
      <c r="S27" s="10">
        <v>12</v>
      </c>
      <c r="T27" s="11">
        <f t="shared" si="10"/>
        <v>120</v>
      </c>
      <c r="U27" s="10">
        <f t="shared" si="11"/>
        <v>240000</v>
      </c>
    </row>
    <row r="28" spans="1:21" ht="17.25" x14ac:dyDescent="0.3">
      <c r="A28" s="5"/>
      <c r="B28" s="26" t="s">
        <v>42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8">
        <v>8</v>
      </c>
      <c r="P28" s="9" t="s">
        <v>37</v>
      </c>
      <c r="Q28" s="10">
        <v>2000</v>
      </c>
      <c r="R28" s="10">
        <f t="shared" ref="R28:R29" si="12">U28/S28</f>
        <v>16000</v>
      </c>
      <c r="S28" s="10">
        <v>12</v>
      </c>
      <c r="T28" s="11">
        <f t="shared" ref="T28:T29" si="13">O28*12</f>
        <v>96</v>
      </c>
      <c r="U28" s="10">
        <f t="shared" ref="U28:U29" si="14">O28*Q28*S28</f>
        <v>192000</v>
      </c>
    </row>
    <row r="29" spans="1:21" ht="16.5" x14ac:dyDescent="0.3">
      <c r="A29" s="24"/>
      <c r="B29" s="28" t="s">
        <v>44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8">
        <v>2</v>
      </c>
      <c r="P29" s="9" t="s">
        <v>37</v>
      </c>
      <c r="Q29" s="10">
        <v>1000</v>
      </c>
      <c r="R29" s="10">
        <f t="shared" si="12"/>
        <v>2000</v>
      </c>
      <c r="S29" s="10">
        <v>12</v>
      </c>
      <c r="T29" s="11">
        <f t="shared" si="13"/>
        <v>24</v>
      </c>
      <c r="U29" s="10">
        <f t="shared" si="14"/>
        <v>24000</v>
      </c>
    </row>
    <row r="30" spans="1:21" ht="15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0"/>
      <c r="P30" s="21"/>
      <c r="Q30" s="22"/>
      <c r="R30" s="22"/>
      <c r="S30" s="22"/>
      <c r="T30" s="23"/>
      <c r="U30" s="22"/>
    </row>
    <row r="31" spans="1:21" ht="15.75" x14ac:dyDescent="0.25">
      <c r="U31" s="13"/>
    </row>
    <row r="32" spans="1:21" ht="15.75" x14ac:dyDescent="0.25">
      <c r="U32" s="13"/>
    </row>
    <row r="33" spans="18:21" ht="15.75" x14ac:dyDescent="0.25">
      <c r="U33" s="13"/>
    </row>
    <row r="34" spans="18:21" ht="15.75" x14ac:dyDescent="0.25">
      <c r="U34" s="13"/>
    </row>
    <row r="41" spans="18:21" ht="15" x14ac:dyDescent="0.25">
      <c r="R41" s="14"/>
      <c r="S41" s="14"/>
      <c r="T41" s="14"/>
      <c r="U41" s="14"/>
    </row>
  </sheetData>
  <mergeCells count="7">
    <mergeCell ref="B9:T9"/>
    <mergeCell ref="A5:U5"/>
    <mergeCell ref="A1:U1"/>
    <mergeCell ref="A2:U2"/>
    <mergeCell ref="A3:U3"/>
    <mergeCell ref="A6:U6"/>
    <mergeCell ref="B8:T8"/>
  </mergeCells>
  <pageMargins left="0.19685039370078741" right="0.19685039370078741" top="0.59055118110236227" bottom="0.59055118110236227" header="0.59055118110236227" footer="0.59055118110236227"/>
  <pageSetup scale="7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2023</vt:lpstr>
      <vt:lpstr>'PRESUPUESTO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Auditor01</dc:creator>
  <cp:lastModifiedBy>Ins-Cultura</cp:lastModifiedBy>
  <cp:lastPrinted>2023-09-04T19:21:44Z</cp:lastPrinted>
  <dcterms:created xsi:type="dcterms:W3CDTF">2023-07-29T17:55:56Z</dcterms:created>
  <dcterms:modified xsi:type="dcterms:W3CDTF">2023-09-04T19:21:50Z</dcterms:modified>
</cp:coreProperties>
</file>